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ZyklonBerechnung" sheetId="1" r:id="rId1"/>
  </sheets>
  <calcPr calcId="145621"/>
</workbook>
</file>

<file path=xl/calcChain.xml><?xml version="1.0" encoding="utf-8"?>
<calcChain xmlns="http://schemas.openxmlformats.org/spreadsheetml/2006/main">
  <c r="B4" i="1" l="1"/>
  <c r="B5" i="1"/>
  <c r="E5" i="1" l="1"/>
  <c r="B9" i="1"/>
  <c r="B10" i="1" l="1"/>
  <c r="B12" i="1"/>
  <c r="E12" i="1" s="1"/>
  <c r="B14" i="1" l="1"/>
</calcChain>
</file>

<file path=xl/sharedStrings.xml><?xml version="1.0" encoding="utf-8"?>
<sst xmlns="http://schemas.openxmlformats.org/spreadsheetml/2006/main" count="26" uniqueCount="21">
  <si>
    <t>Gemessener Druckunterschied</t>
  </si>
  <si>
    <t>[Pa]</t>
  </si>
  <si>
    <t>Axialgeschwindigkeit</t>
  </si>
  <si>
    <t>Dichte der Luft</t>
  </si>
  <si>
    <t>[kg/m³]</t>
  </si>
  <si>
    <t>[m/s]</t>
  </si>
  <si>
    <t>Tauchrohrdurchmesser</t>
  </si>
  <si>
    <t>[m]</t>
  </si>
  <si>
    <t>Volumendurchsatz</t>
  </si>
  <si>
    <t>Tauchrohrradius</t>
  </si>
  <si>
    <t>[m³/s]</t>
  </si>
  <si>
    <t>Umfangsgeschwindigkeit</t>
  </si>
  <si>
    <t>Viskosität Luft</t>
  </si>
  <si>
    <t>[Pa s]</t>
  </si>
  <si>
    <t>Partikeldichte</t>
  </si>
  <si>
    <t>Innere Höhe Zyklon</t>
  </si>
  <si>
    <t>Durchmesser kritisches Partikel</t>
  </si>
  <si>
    <t xml:space="preserve"> [µm]</t>
  </si>
  <si>
    <t>[km/h]</t>
  </si>
  <si>
    <t>…am Tauchrohr in Bezug auf die Umgebungsluft</t>
  </si>
  <si>
    <t>© Stefan Radl, TU Graz,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</si>
</sst>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E+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0" fillId="2" borderId="0" xfId="0" applyNumberFormat="1" applyFill="1"/>
    <xf numFmtId="0" fontId="0" fillId="2" borderId="0" xfId="0" applyFill="1"/>
    <xf numFmtId="164" fontId="0" fillId="2" borderId="0" xfId="0" applyNumberFormat="1" applyFill="1"/>
    <xf numFmtId="2" fontId="0" fillId="2" borderId="0" xfId="0" applyNumberFormat="1" applyFill="1"/>
    <xf numFmtId="165" fontId="0" fillId="2" borderId="0" xfId="0" applyNumberFormat="1" applyFill="1"/>
    <xf numFmtId="11" fontId="0" fillId="2" borderId="0" xfId="0" applyNumberFormat="1" applyFill="1"/>
    <xf numFmtId="11" fontId="0" fillId="3" borderId="0" xfId="0" applyNumberFormat="1" applyFill="1"/>
    <xf numFmtId="0" fontId="1" fillId="0" borderId="1" xfId="0" applyFont="1" applyBorder="1"/>
    <xf numFmtId="166" fontId="1" fillId="3" borderId="2" xfId="0" applyNumberFormat="1" applyFont="1" applyFill="1" applyBorder="1"/>
    <xf numFmtId="11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zoomScale="130" zoomScaleNormal="130" workbookViewId="0">
      <selection activeCell="G8" sqref="G8"/>
    </sheetView>
  </sheetViews>
  <sheetFormatPr baseColWidth="10" defaultColWidth="9.140625" defaultRowHeight="15" x14ac:dyDescent="0.25"/>
  <cols>
    <col min="1" max="1" width="35.7109375" customWidth="1"/>
    <col min="2" max="2" width="12" bestFit="1" customWidth="1"/>
    <col min="4" max="4" width="4.42578125" customWidth="1"/>
  </cols>
  <sheetData>
    <row r="1" spans="1:6" x14ac:dyDescent="0.25">
      <c r="A1" t="s">
        <v>12</v>
      </c>
      <c r="B1" s="6">
        <v>1.8E-5</v>
      </c>
      <c r="C1" t="s">
        <v>13</v>
      </c>
    </row>
    <row r="2" spans="1:6" x14ac:dyDescent="0.25">
      <c r="A2" t="s">
        <v>14</v>
      </c>
      <c r="B2" s="2">
        <v>2500</v>
      </c>
      <c r="C2" t="s">
        <v>4</v>
      </c>
    </row>
    <row r="3" spans="1:6" x14ac:dyDescent="0.25">
      <c r="A3" t="s">
        <v>3</v>
      </c>
      <c r="B3" s="4">
        <v>1.2</v>
      </c>
      <c r="C3" t="s">
        <v>4</v>
      </c>
    </row>
    <row r="4" spans="1:6" x14ac:dyDescent="0.25">
      <c r="A4" t="s">
        <v>0</v>
      </c>
      <c r="B4" s="1">
        <f>0.05*1000*9.81</f>
        <v>490.5</v>
      </c>
      <c r="C4" t="s">
        <v>1</v>
      </c>
      <c r="E4" t="s">
        <v>19</v>
      </c>
    </row>
    <row r="5" spans="1:6" x14ac:dyDescent="0.25">
      <c r="A5" t="s">
        <v>2</v>
      </c>
      <c r="B5" s="5">
        <f>SQRT(2*B4/B3)</f>
        <v>28.591956910991595</v>
      </c>
      <c r="C5" t="s">
        <v>5</v>
      </c>
      <c r="E5" s="5">
        <f>B5*3.6</f>
        <v>102.93104487956974</v>
      </c>
      <c r="F5" t="s">
        <v>18</v>
      </c>
    </row>
    <row r="7" spans="1:6" x14ac:dyDescent="0.25">
      <c r="A7" t="s">
        <v>15</v>
      </c>
      <c r="B7" s="3">
        <v>0.3</v>
      </c>
      <c r="C7" t="s">
        <v>7</v>
      </c>
    </row>
    <row r="8" spans="1:6" x14ac:dyDescent="0.25">
      <c r="A8" t="s">
        <v>6</v>
      </c>
      <c r="B8" s="3">
        <v>0.05</v>
      </c>
      <c r="C8" t="s">
        <v>7</v>
      </c>
    </row>
    <row r="9" spans="1:6" x14ac:dyDescent="0.25">
      <c r="A9" t="s">
        <v>9</v>
      </c>
      <c r="B9" s="7">
        <f>B8/2</f>
        <v>2.5000000000000001E-2</v>
      </c>
      <c r="C9" t="s">
        <v>7</v>
      </c>
    </row>
    <row r="10" spans="1:6" x14ac:dyDescent="0.25">
      <c r="A10" t="s">
        <v>8</v>
      </c>
      <c r="B10" s="7">
        <f>B5*B9^2*PI()</f>
        <v>5.6140176114579457E-2</v>
      </c>
      <c r="C10" t="s">
        <v>10</v>
      </c>
    </row>
    <row r="12" spans="1:6" x14ac:dyDescent="0.25">
      <c r="A12" t="s">
        <v>11</v>
      </c>
      <c r="B12" s="5">
        <f>3*B5</f>
        <v>85.775870732974781</v>
      </c>
      <c r="C12" t="s">
        <v>5</v>
      </c>
      <c r="E12" s="5">
        <f>B12*3.6</f>
        <v>308.7931346387092</v>
      </c>
      <c r="F12" t="s">
        <v>18</v>
      </c>
    </row>
    <row r="13" spans="1:6" ht="15.75" thickBot="1" x14ac:dyDescent="0.3"/>
    <row r="14" spans="1:6" ht="15.75" thickBot="1" x14ac:dyDescent="0.3">
      <c r="A14" s="8" t="s">
        <v>16</v>
      </c>
      <c r="B14" s="9">
        <f>SQRT(9*B1*B10/(B2*B12^2*PI()*B7))</f>
        <v>7.243086790775063E-7</v>
      </c>
      <c r="C14" t="s">
        <v>17</v>
      </c>
    </row>
    <row r="16" spans="1:6" x14ac:dyDescent="0.25">
      <c r="A16" t="s">
        <v>20</v>
      </c>
      <c r="B16" s="10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&amp;L(C) Stefan Radl, TU Graz&amp;C&amp;F/&amp;A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ZyklonBerechnung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2018-01-27T11:03:11Z</dcterms:modified>
</cp:coreProperties>
</file>